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0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6" i="1" l="1"/>
  <c r="B20" i="1"/>
  <c r="B27" i="1" l="1"/>
  <c r="C27" i="1"/>
  <c r="B34" i="1" l="1"/>
  <c r="D19" i="1" l="1"/>
  <c r="D11" i="1"/>
  <c r="D15" i="1" l="1"/>
  <c r="D8" i="1" l="1"/>
  <c r="D12" i="1" l="1"/>
  <c r="D13" i="1"/>
  <c r="D14" i="1"/>
  <c r="D17" i="1"/>
  <c r="D18" i="1"/>
  <c r="D10" i="1"/>
  <c r="D9" i="1" l="1"/>
  <c r="D7" i="1"/>
  <c r="D6" i="1"/>
  <c r="D20" i="1" s="1"/>
</calcChain>
</file>

<file path=xl/sharedStrings.xml><?xml version="1.0" encoding="utf-8"?>
<sst xmlns="http://schemas.openxmlformats.org/spreadsheetml/2006/main" count="35" uniqueCount="35">
  <si>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</si>
  <si>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</si>
  <si>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</si>
  <si>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</si>
  <si>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</si>
  <si>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</si>
  <si>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</si>
  <si>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</si>
  <si>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</si>
  <si>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</si>
  <si>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</si>
  <si>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</si>
  <si>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</si>
  <si>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</si>
  <si>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</si>
  <si>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</si>
  <si>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</si>
  <si>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</si>
  <si>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</si>
  <si>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</si>
  <si>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</si>
  <si>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</si>
  <si>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</si>
  <si>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</si>
  <si>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</si>
  <si>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</si>
  <si>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</si>
  <si>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</si>
  <si>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</si>
  <si>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</si>
  <si>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</si>
  <si>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ул. М. Толубко дом 3 корп.4</t>
  </si>
  <si>
    <t xml:space="preserve">Отчет г. Одинцово, ул.М. Толубко дом 3 ,корп.4 услуга содержание и ремонт </t>
  </si>
  <si>
    <t>Система СКУД ,Домофон</t>
  </si>
  <si>
    <t>Эл.двигатель 5АН-180(S4/16.5/1.25 кВт)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</si>
</sst>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2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4" fontId="16" fillId="0" borderId="8" xfId="1" applyNumberFormat="1" applyFont="1" applyFill="1" applyBorder="1" applyAlignment="1">
      <alignment vertical="top" wrapText="1"/>
    </xf>
    <xf numFmtId="4" fontId="11" fillId="0" borderId="9" xfId="1" applyNumberFormat="1" applyFont="1" applyFill="1" applyBorder="1" applyAlignment="1">
      <alignment vertical="top" wrapText="1"/>
    </xf>
    <xf numFmtId="0" fontId="13" fillId="2" borderId="4" xfId="1" applyFont="1" applyFill="1" applyBorder="1" applyAlignment="1">
      <alignment horizontal="left" vertical="center" wrapText="1"/>
    </xf>
    <xf numFmtId="4" fontId="3" fillId="0" borderId="3" xfId="1" applyNumberFormat="1" applyBorder="1"/>
    <xf numFmtId="0" fontId="0" fillId="0" borderId="3" xfId="0" applyBorder="1"/>
    <xf numFmtId="0" fontId="14" fillId="0" borderId="4" xfId="1" applyFont="1" applyBorder="1" applyAlignment="1">
      <alignment wrapText="1"/>
    </xf>
    <xf numFmtId="0" fontId="14" fillId="0" borderId="4" xfId="1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4" fontId="7" fillId="0" borderId="3" xfId="1" applyNumberFormat="1" applyFont="1" applyBorder="1"/>
    <xf numFmtId="0" fontId="11" fillId="0" borderId="4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4" fontId="16" fillId="0" borderId="4" xfId="1" applyNumberFormat="1" applyFont="1" applyBorder="1" applyAlignment="1">
      <alignment vertical="top" wrapText="1"/>
    </xf>
    <xf numFmtId="4" fontId="5" fillId="0" borderId="3" xfId="1" applyNumberFormat="1" applyFont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3" fillId="0" borderId="4" xfId="1" applyNumberFormat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10" fillId="0" borderId="6" xfId="1" applyNumberFormat="1" applyFont="1" applyBorder="1" applyAlignment="1">
      <alignment vertical="top" wrapText="1"/>
    </xf>
    <xf numFmtId="4" fontId="11" fillId="0" borderId="11" xfId="1" applyNumberFormat="1" applyFont="1" applyBorder="1" applyAlignment="1">
      <alignment vertical="top" wrapText="1"/>
    </xf>
    <xf numFmtId="4" fontId="2" fillId="0" borderId="11" xfId="1" applyNumberFormat="1" applyFont="1" applyBorder="1" applyAlignment="1">
      <alignment horizontal="left" vertical="top" wrapText="1"/>
    </xf>
    <xf numFmtId="4" fontId="16" fillId="0" borderId="12" xfId="1" applyNumberFormat="1" applyFont="1" applyFill="1" applyBorder="1" applyAlignment="1">
      <alignment vertical="top" wrapText="1"/>
    </xf>
    <xf numFmtId="4" fontId="2" fillId="0" borderId="13" xfId="1" applyNumberFormat="1" applyFont="1" applyBorder="1"/>
    <xf numFmtId="4" fontId="10" fillId="0" borderId="16" xfId="1" applyNumberFormat="1" applyFont="1" applyBorder="1" applyAlignment="1">
      <alignment vertical="top" wrapText="1"/>
    </xf>
    <xf numFmtId="0" fontId="17" fillId="0" borderId="17" xfId="0" applyFont="1" applyBorder="1" applyAlignment="1">
      <alignment wrapText="1"/>
    </xf>
    <xf numFmtId="0" fontId="2" fillId="0" borderId="12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4" workbookViewId="0">
      <selection activeCell="H16" sqref="H16"/>
    </sheetView>
  </sheetViews>
  <sheetFormatPr defaultRowHeight="15" x14ac:dyDescent="0.25"/>
  <cols>
    <col min="1" max="1" width="49.7109375" customWidth="1"/>
    <col min="2" max="2" width="13.85546875" customWidth="1"/>
    <col min="3" max="3" width="11.5703125" customWidth="1"/>
    <col min="4" max="4" width="15.140625" customWidth="1"/>
    <col min="6" max="6" width="11.42578125" bestFit="1" customWidth="1"/>
  </cols>
  <sheetData>
    <row r="1" spans="1:4" x14ac:dyDescent="0.25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.75" thickBot="1" x14ac:dyDescent="0.3">
      <c r="A3" s="50" t="s">
        <v>32</v>
      </c>
      <c r="B3" s="51"/>
      <c r="C3" s="51"/>
      <c r="D3" s="52"/>
    </row>
    <row r="4" spans="1:4" x14ac:dyDescent="0.25">
      <c r="A4" s="53" t="s">
        <v>1</v>
      </c>
      <c r="B4" s="55" t="s">
        <v>2</v>
      </c>
      <c r="C4" s="55"/>
      <c r="D4" s="57" t="s">
        <v>3</v>
      </c>
    </row>
    <row r="5" spans="1:4" x14ac:dyDescent="0.25">
      <c r="A5" s="54"/>
      <c r="B5" s="56"/>
      <c r="C5" s="56"/>
      <c r="D5" s="58"/>
    </row>
    <row r="6" spans="1:4" ht="17.25" customHeight="1" x14ac:dyDescent="0.25">
      <c r="A6" s="26" t="s">
        <v>4</v>
      </c>
      <c r="B6" s="2">
        <v>41038.93</v>
      </c>
      <c r="C6" s="3">
        <v>12</v>
      </c>
      <c r="D6" s="27">
        <f t="shared" ref="D6:D11" si="0">B6*C6</f>
        <v>492467.16000000003</v>
      </c>
    </row>
    <row r="7" spans="1:4" ht="20.25" customHeight="1" x14ac:dyDescent="0.25">
      <c r="A7" s="26" t="s">
        <v>5</v>
      </c>
      <c r="B7" s="2">
        <v>49246.71</v>
      </c>
      <c r="C7" s="3">
        <v>12</v>
      </c>
      <c r="D7" s="28">
        <f t="shared" si="0"/>
        <v>590960.52</v>
      </c>
    </row>
    <row r="8" spans="1:4" ht="15.75" customHeight="1" x14ac:dyDescent="0.25">
      <c r="A8" s="26" t="s">
        <v>6</v>
      </c>
      <c r="B8" s="15">
        <v>374.76</v>
      </c>
      <c r="C8" s="3">
        <v>12</v>
      </c>
      <c r="D8" s="27">
        <f t="shared" si="0"/>
        <v>4497.12</v>
      </c>
    </row>
    <row r="9" spans="1:4" ht="28.5" customHeight="1" x14ac:dyDescent="0.25">
      <c r="A9" s="26" t="s">
        <v>7</v>
      </c>
      <c r="B9" s="2">
        <v>69437.87</v>
      </c>
      <c r="C9" s="3">
        <v>12</v>
      </c>
      <c r="D9" s="27">
        <f t="shared" si="0"/>
        <v>833254.44</v>
      </c>
    </row>
    <row r="10" spans="1:4" ht="47.25" x14ac:dyDescent="0.25">
      <c r="A10" s="26" t="s">
        <v>8</v>
      </c>
      <c r="B10" s="2">
        <v>18820.5</v>
      </c>
      <c r="C10" s="3">
        <v>12</v>
      </c>
      <c r="D10" s="27">
        <f t="shared" si="0"/>
        <v>225846</v>
      </c>
    </row>
    <row r="11" spans="1:4" ht="16.5" customHeight="1" x14ac:dyDescent="0.25">
      <c r="A11" s="29" t="s">
        <v>9</v>
      </c>
      <c r="B11" s="19">
        <v>750</v>
      </c>
      <c r="C11" s="3">
        <v>12</v>
      </c>
      <c r="D11" s="27">
        <f t="shared" si="0"/>
        <v>9000</v>
      </c>
    </row>
    <row r="12" spans="1:4" ht="44.25" customHeight="1" x14ac:dyDescent="0.25">
      <c r="A12" s="26" t="s">
        <v>10</v>
      </c>
      <c r="B12" s="4">
        <v>4400</v>
      </c>
      <c r="C12" s="3">
        <v>12</v>
      </c>
      <c r="D12" s="27">
        <f t="shared" ref="D12:D19" si="1">B12*C12</f>
        <v>52800</v>
      </c>
    </row>
    <row r="13" spans="1:4" ht="31.5" x14ac:dyDescent="0.25">
      <c r="A13" s="26" t="s">
        <v>11</v>
      </c>
      <c r="B13" s="4">
        <v>3481.79</v>
      </c>
      <c r="C13" s="3">
        <v>12</v>
      </c>
      <c r="D13" s="27">
        <f t="shared" si="1"/>
        <v>41781.479999999996</v>
      </c>
    </row>
    <row r="14" spans="1:4" ht="15.75" x14ac:dyDescent="0.25">
      <c r="A14" s="26" t="s">
        <v>12</v>
      </c>
      <c r="B14" s="4">
        <v>23094.04</v>
      </c>
      <c r="C14" s="3">
        <v>12</v>
      </c>
      <c r="D14" s="27">
        <f t="shared" si="1"/>
        <v>277128.48</v>
      </c>
    </row>
    <row r="15" spans="1:4" ht="17.25" customHeight="1" x14ac:dyDescent="0.25">
      <c r="A15" s="26" t="s">
        <v>13</v>
      </c>
      <c r="B15" s="20">
        <v>831.66</v>
      </c>
      <c r="C15" s="3">
        <v>12</v>
      </c>
      <c r="D15" s="27">
        <f t="shared" si="1"/>
        <v>9979.92</v>
      </c>
    </row>
    <row r="16" spans="1:4" ht="17.25" customHeight="1" x14ac:dyDescent="0.25">
      <c r="A16" s="26" t="s">
        <v>33</v>
      </c>
      <c r="B16" s="20">
        <v>4320</v>
      </c>
      <c r="C16" s="3">
        <v>12</v>
      </c>
      <c r="D16" s="27">
        <f>B16*C16</f>
        <v>51840</v>
      </c>
    </row>
    <row r="17" spans="1:6" ht="28.5" customHeight="1" x14ac:dyDescent="0.25">
      <c r="A17" s="26" t="s">
        <v>14</v>
      </c>
      <c r="B17" s="4">
        <v>3803.06</v>
      </c>
      <c r="C17" s="3">
        <v>12</v>
      </c>
      <c r="D17" s="27">
        <f t="shared" si="1"/>
        <v>45636.72</v>
      </c>
    </row>
    <row r="18" spans="1:6" ht="15.75" x14ac:dyDescent="0.25">
      <c r="A18" s="26" t="s">
        <v>15</v>
      </c>
      <c r="B18" s="4">
        <v>5000</v>
      </c>
      <c r="C18" s="3">
        <v>12</v>
      </c>
      <c r="D18" s="27">
        <f t="shared" si="1"/>
        <v>60000</v>
      </c>
    </row>
    <row r="19" spans="1:6" ht="15.75" x14ac:dyDescent="0.25">
      <c r="A19" s="30" t="s">
        <v>16</v>
      </c>
      <c r="B19" s="2">
        <v>28607.32</v>
      </c>
      <c r="C19" s="3">
        <v>12</v>
      </c>
      <c r="D19" s="27">
        <f t="shared" si="1"/>
        <v>343287.83999999997</v>
      </c>
    </row>
    <row r="20" spans="1:6" ht="18.75" x14ac:dyDescent="0.25">
      <c r="A20" s="31" t="s">
        <v>17</v>
      </c>
      <c r="B20" s="6">
        <f>SUM(B6:B19)</f>
        <v>253206.64</v>
      </c>
      <c r="C20" s="7">
        <v>12</v>
      </c>
      <c r="D20" s="32">
        <f>SUM(D6:D19)</f>
        <v>3038479.68</v>
      </c>
    </row>
    <row r="21" spans="1:6" x14ac:dyDescent="0.25">
      <c r="A21" s="59" t="s">
        <v>18</v>
      </c>
      <c r="B21" s="60"/>
      <c r="C21" s="60"/>
      <c r="D21" s="61"/>
    </row>
    <row r="22" spans="1:6" ht="20.25" customHeight="1" x14ac:dyDescent="0.25">
      <c r="A22" s="33" t="s">
        <v>19</v>
      </c>
      <c r="B22" s="13" t="s">
        <v>20</v>
      </c>
      <c r="C22" s="14" t="s">
        <v>21</v>
      </c>
      <c r="D22" s="34" t="s">
        <v>22</v>
      </c>
    </row>
    <row r="23" spans="1:6" ht="13.5" customHeight="1" x14ac:dyDescent="0.25">
      <c r="A23" s="35" t="s">
        <v>31</v>
      </c>
      <c r="B23" s="5"/>
      <c r="C23" s="5"/>
      <c r="D23" s="36"/>
    </row>
    <row r="24" spans="1:6" ht="16.5" customHeight="1" x14ac:dyDescent="0.25">
      <c r="A24" s="35" t="s">
        <v>23</v>
      </c>
      <c r="B24" s="18">
        <v>701622.32</v>
      </c>
      <c r="C24" s="10"/>
      <c r="D24" s="37"/>
    </row>
    <row r="25" spans="1:6" ht="15.75" customHeight="1" x14ac:dyDescent="0.25">
      <c r="A25" s="38" t="s">
        <v>24</v>
      </c>
      <c r="B25" s="10">
        <v>3002280.72</v>
      </c>
      <c r="C25" s="11">
        <v>2908944.31</v>
      </c>
      <c r="D25" s="37">
        <v>81.42</v>
      </c>
    </row>
    <row r="26" spans="1:6" ht="16.5" customHeight="1" x14ac:dyDescent="0.25">
      <c r="A26" s="38" t="s">
        <v>25</v>
      </c>
      <c r="B26" s="10">
        <v>690444</v>
      </c>
      <c r="C26" s="11">
        <v>668979.09</v>
      </c>
      <c r="D26" s="37">
        <v>81.42</v>
      </c>
    </row>
    <row r="27" spans="1:6" ht="14.25" customHeight="1" thickBot="1" x14ac:dyDescent="0.3">
      <c r="A27" s="39" t="s">
        <v>26</v>
      </c>
      <c r="B27" s="41">
        <f>SUM(B25:B26)</f>
        <v>3692724.72</v>
      </c>
      <c r="C27" s="42">
        <f>SUM(C25:C26)</f>
        <v>3577923.4</v>
      </c>
      <c r="D27" s="40">
        <v>81.42</v>
      </c>
    </row>
    <row r="28" spans="1:6" ht="14.25" customHeight="1" thickBot="1" x14ac:dyDescent="0.3">
      <c r="A28" s="43" t="s">
        <v>27</v>
      </c>
      <c r="B28" s="44">
        <v>816423.64</v>
      </c>
      <c r="C28" s="1"/>
      <c r="D28" s="1"/>
      <c r="F28" s="21"/>
    </row>
    <row r="29" spans="1:6" ht="14.25" customHeight="1" x14ac:dyDescent="0.25">
      <c r="A29" s="22"/>
      <c r="B29" s="23"/>
      <c r="C29" s="1"/>
      <c r="D29" s="1"/>
      <c r="F29" s="21"/>
    </row>
    <row r="30" spans="1:6" ht="15.75" thickBot="1" x14ac:dyDescent="0.3">
      <c r="A30" s="12"/>
      <c r="B30" s="1"/>
      <c r="C30" s="1"/>
      <c r="D30" s="1"/>
    </row>
    <row r="31" spans="1:6" ht="15.75" thickBot="1" x14ac:dyDescent="0.3">
      <c r="A31" s="47" t="s">
        <v>28</v>
      </c>
      <c r="B31" s="48"/>
      <c r="C31" s="48"/>
      <c r="D31" s="49"/>
    </row>
    <row r="32" spans="1:6" ht="16.5" thickBot="1" x14ac:dyDescent="0.3">
      <c r="A32" s="22" t="s">
        <v>29</v>
      </c>
      <c r="B32" s="17"/>
      <c r="C32" s="16"/>
      <c r="D32" s="1"/>
    </row>
    <row r="33" spans="1:4" ht="17.25" customHeight="1" thickBot="1" x14ac:dyDescent="0.3">
      <c r="A33" s="46" t="s">
        <v>34</v>
      </c>
      <c r="B33" s="45">
        <v>93500</v>
      </c>
      <c r="C33" s="16"/>
      <c r="D33" s="1"/>
    </row>
    <row r="34" spans="1:4" ht="16.5" thickBot="1" x14ac:dyDescent="0.3">
      <c r="A34" s="24" t="s">
        <v>30</v>
      </c>
      <c r="B34" s="25">
        <f>SUM(B33:B33)</f>
        <v>93500</v>
      </c>
      <c r="C34" s="16"/>
    </row>
  </sheetData>
  <mergeCells count="6">
    <mergeCell ref="A31:D31"/>
    <mergeCell ref="A3:D3"/>
    <mergeCell ref="A4:A5"/>
    <mergeCell ref="B4:C5"/>
    <mergeCell ref="D4:D5"/>
    <mergeCell ref="A21:D2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2025-02-28T11:23:30Z</cp:lastPrinted>
  <dcterms:created xsi:type="dcterms:W3CDTF">2025-02-28T11:17:12Z</dcterms:created>
  <dcterms:modified xsi:type="dcterms:W3CDTF">2025-03-20T12:45:52Z</dcterms:modified>
</cp:coreProperties>
</file>